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095" activeTab="0"/>
  </bookViews>
  <sheets>
    <sheet name="Sheet1" sheetId="1" r:id="rId1"/>
  </sheets>
  <definedNames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<sst xmlns="http://schemas.openxmlformats.org/spreadsheetml/2006/main" count="122" uniqueCount="70">
  <si>
    <t>都道府県</t>
  </si>
  <si>
    <t>チーム名</t>
  </si>
  <si>
    <t>性別</t>
  </si>
  <si>
    <t>宿泊予定者</t>
  </si>
  <si>
    <t>(開会式前日)</t>
  </si>
  <si>
    <t>(開会式・大会前日)</t>
  </si>
  <si>
    <t>(大会2日目)</t>
  </si>
  <si>
    <t>(大会3日目)</t>
  </si>
  <si>
    <t>宿泊合計人数</t>
  </si>
  <si>
    <t>到着時</t>
  </si>
  <si>
    <t>夕食数</t>
  </si>
  <si>
    <t>備考</t>
  </si>
  <si>
    <t>男</t>
  </si>
  <si>
    <t>女</t>
  </si>
  <si>
    <t>児　童</t>
  </si>
  <si>
    <t>上記以外の者</t>
  </si>
  <si>
    <t>合　計</t>
  </si>
  <si>
    <t>宿泊代合計</t>
  </si>
  <si>
    <t>弁　当</t>
  </si>
  <si>
    <t>弁当合計数</t>
  </si>
  <si>
    <t>合計金額</t>
  </si>
  <si>
    <t>弁当代金合計</t>
  </si>
  <si>
    <t>和風弁当</t>
  </si>
  <si>
    <t>洋風弁当</t>
  </si>
  <si>
    <t>宿泊・弁当総合計</t>
  </si>
  <si>
    <t>おにぎり弁当</t>
  </si>
  <si>
    <t>敗戦日宿泊</t>
  </si>
  <si>
    <t>する　・　しない</t>
  </si>
  <si>
    <t>前日練習予定</t>
  </si>
  <si>
    <t>　　　　　する　・　しない</t>
  </si>
  <si>
    <t>利用交通機関</t>
  </si>
  <si>
    <t>宿舎まで</t>
  </si>
  <si>
    <t>大型バス（　　　台）・マイクロバス（　　　台）・ＪＲなど公共交通機関</t>
  </si>
  <si>
    <t>会場まで</t>
  </si>
  <si>
    <t>大型バス（　　　台）・マイクロバス（　　　台）・ＪＲ・近鉄</t>
  </si>
  <si>
    <t>新田辺駅より会場まで送迎バスを利用（　する・しない　）</t>
  </si>
  <si>
    <t>8/１(開会式・大会前日)</t>
  </si>
  <si>
    <t>8/２(大会1日目)</t>
  </si>
  <si>
    <t>8/３(大会２日目)</t>
  </si>
  <si>
    <t>8/４(大会３日目)</t>
  </si>
  <si>
    <t>　　　　　　　　　印</t>
  </si>
  <si>
    <t>その他、追加手配・要望がございましたら記入下さい。</t>
  </si>
  <si>
    <t>申込責任者住所(自宅・または　勤務先)：</t>
  </si>
  <si>
    <t>携帯電話</t>
  </si>
  <si>
    <t>E-mail</t>
  </si>
  <si>
    <t>：</t>
  </si>
  <si>
    <t>：</t>
  </si>
  <si>
    <t>TEL　　　</t>
  </si>
  <si>
    <t>FAX</t>
  </si>
  <si>
    <t>申込責任者（案内送付先）：　〒</t>
  </si>
  <si>
    <t>円</t>
  </si>
  <si>
    <t>個</t>
  </si>
  <si>
    <t>１泊２食 :8,400円</t>
  </si>
  <si>
    <t>１泊２食:7,350円</t>
  </si>
  <si>
    <t>１泊２食:8,400円</t>
  </si>
  <si>
    <t>監督・コーチ</t>
  </si>
  <si>
    <t>マネージャー</t>
  </si>
  <si>
    <t>７/３１（水）</t>
  </si>
  <si>
    <t>8/１（木）</t>
  </si>
  <si>
    <t>8/２（金）</t>
  </si>
  <si>
    <t>8/３（土）</t>
  </si>
  <si>
    <t>8/４（日）</t>
  </si>
  <si>
    <t>(大会1日目)</t>
  </si>
  <si>
    <t>（運転手の人数も含む）</t>
  </si>
  <si>
    <t>FAX:075-361-7866    E-mail:yosuke_mitarai@toptour.co.jp   /   3503s3@toptour.co.jp     トップツアー㈱　御手洗（ミタライ）または竹村　　行</t>
  </si>
  <si>
    <t>第２６回全国小学生ハンドボール大会宿泊・弁当申込書</t>
  </si>
  <si>
    <t>の箇所にご記入下さい。</t>
  </si>
  <si>
    <t>※ご連絡先は大会当日もご連絡がとれる番号をご記入下さい。</t>
  </si>
  <si>
    <t>◎次のとおり宿泊・弁当を申し込みます。　　　　　　　　　　　　</t>
  </si>
  <si>
    <t>→「旅行手配に必要な範囲内での運送・宿泊機関・保険会社等への個人情報の提供について同意の上、本旅行に申し込みます。｣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</si>
</sst>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0"/>
      <name val="Times New Roman"/>
      <family val="1"/>
    </font>
    <font>
      <sz val="6"/>
      <name val="ＭＳ Ｐゴシック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sz val="14"/>
      <name val="ＭＳ Ｐゴシック"/>
      <family val="3"/>
    </font>
    <font>
      <sz val="18"/>
      <name val="HG丸ｺﾞｼｯｸM-PRO"/>
      <family val="3"/>
    </font>
    <font>
      <sz val="18"/>
      <name val="ＭＳ Ｐゴシック"/>
      <family val="3"/>
    </font>
    <font>
      <sz val="24"/>
      <name val="HG丸ｺﾞｼｯｸM-PRO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Dashed"/>
      <top style="medium"/>
      <bottom>
        <color indexed="63"/>
      </bottom>
    </border>
    <border>
      <left style="medium"/>
      <right style="mediumDashed"/>
      <top>
        <color indexed="63"/>
      </top>
      <bottom>
        <color indexed="63"/>
      </bottom>
    </border>
    <border>
      <left style="medium"/>
      <right style="mediumDashed"/>
      <top>
        <color indexed="63"/>
      </top>
      <bottom style="medium"/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 style="mediumDashed"/>
      <right style="medium"/>
      <top style="medium"/>
      <bottom>
        <color indexed="63"/>
      </bottom>
    </border>
    <border>
      <left style="mediumDashed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5" fontId="1" fillId="0" borderId="10" xfId="0" applyNumberFormat="1" applyFont="1" applyBorder="1" applyAlignment="1">
      <alignment horizontal="justify"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justify" vertical="center"/>
    </xf>
    <xf numFmtId="0" fontId="2" fillId="33" borderId="19" xfId="0" applyFont="1" applyFill="1" applyBorder="1" applyAlignment="1">
      <alignment horizontal="justify" vertical="center" shrinkToFit="1"/>
    </xf>
    <xf numFmtId="0" fontId="0" fillId="33" borderId="19" xfId="0" applyFill="1" applyBorder="1" applyAlignment="1">
      <alignment vertical="center" shrinkToFit="1"/>
    </xf>
    <xf numFmtId="0" fontId="3" fillId="33" borderId="2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6" fillId="0" borderId="11" xfId="0" applyFont="1" applyBorder="1" applyAlignment="1">
      <alignment horizontal="justify" vertical="center" wrapText="1"/>
    </xf>
    <xf numFmtId="5" fontId="1" fillId="0" borderId="10" xfId="0" applyNumberFormat="1" applyFont="1" applyBorder="1" applyAlignment="1">
      <alignment horizontal="justify" vertical="center" wrapText="1"/>
    </xf>
    <xf numFmtId="5" fontId="1" fillId="0" borderId="10" xfId="0" applyNumberFormat="1" applyFont="1" applyBorder="1" applyAlignment="1">
      <alignment horizontal="left" vertical="top" wrapText="1"/>
    </xf>
    <xf numFmtId="5" fontId="1" fillId="0" borderId="10" xfId="0" applyNumberFormat="1" applyFont="1" applyBorder="1" applyAlignment="1">
      <alignment horizontal="center" vertical="center" wrapText="1"/>
    </xf>
    <xf numFmtId="5" fontId="5" fillId="0" borderId="10" xfId="0" applyNumberFormat="1" applyFont="1" applyBorder="1" applyAlignment="1">
      <alignment horizontal="right" vertical="top" wrapText="1"/>
    </xf>
    <xf numFmtId="0" fontId="7" fillId="0" borderId="18" xfId="0" applyFont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33" borderId="0" xfId="0" applyFont="1" applyFill="1" applyAlignment="1">
      <alignment horizontal="justify" vertical="center"/>
    </xf>
    <xf numFmtId="0" fontId="2" fillId="0" borderId="19" xfId="0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justify"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justify" vertical="center" shrinkToFit="1"/>
    </xf>
    <xf numFmtId="0" fontId="0" fillId="33" borderId="19" xfId="0" applyFill="1" applyBorder="1" applyAlignment="1">
      <alignment vertical="center" shrinkToFit="1"/>
    </xf>
    <xf numFmtId="0" fontId="0" fillId="33" borderId="15" xfId="0" applyFill="1" applyBorder="1" applyAlignment="1">
      <alignment vertical="center" shrinkToFit="1"/>
    </xf>
    <xf numFmtId="0" fontId="6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33" borderId="2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justify" vertical="center" wrapText="1"/>
    </xf>
    <xf numFmtId="0" fontId="0" fillId="33" borderId="19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2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33" borderId="19" xfId="0" applyFill="1" applyBorder="1" applyAlignment="1">
      <alignment horizontal="justify" vertical="center" wrapText="1"/>
    </xf>
    <xf numFmtId="0" fontId="0" fillId="33" borderId="15" xfId="0" applyFill="1" applyBorder="1" applyAlignment="1">
      <alignment horizontal="justify" vertical="center" wrapText="1"/>
    </xf>
    <xf numFmtId="0" fontId="6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justify" vertical="top" wrapText="1"/>
    </xf>
    <xf numFmtId="0" fontId="9" fillId="0" borderId="23" xfId="0" applyFont="1" applyBorder="1" applyAlignment="1">
      <alignment horizontal="justify" vertical="top" wrapText="1"/>
    </xf>
    <xf numFmtId="0" fontId="8" fillId="0" borderId="23" xfId="0" applyFont="1" applyBorder="1" applyAlignment="1">
      <alignment horizontal="justify" vertical="top" wrapText="1"/>
    </xf>
    <xf numFmtId="0" fontId="0" fillId="0" borderId="23" xfId="0" applyBorder="1" applyAlignment="1">
      <alignment vertical="center" wrapText="1"/>
    </xf>
    <xf numFmtId="5" fontId="1" fillId="0" borderId="23" xfId="0" applyNumberFormat="1" applyFont="1" applyBorder="1" applyAlignment="1">
      <alignment horizontal="left" vertical="center" wrapText="1"/>
    </xf>
    <xf numFmtId="5" fontId="11" fillId="0" borderId="18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33" borderId="19" xfId="0" applyFont="1" applyFill="1" applyBorder="1" applyAlignment="1">
      <alignment horizontal="justify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2" fillId="0" borderId="14" xfId="0" applyFont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3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center" vertical="center" wrapText="1"/>
    </xf>
    <xf numFmtId="5" fontId="1" fillId="0" borderId="21" xfId="0" applyNumberFormat="1" applyFont="1" applyBorder="1" applyAlignment="1">
      <alignment horizontal="center" vertical="center" wrapText="1"/>
    </xf>
    <xf numFmtId="5" fontId="1" fillId="0" borderId="18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justify" vertical="center" wrapText="1"/>
    </xf>
    <xf numFmtId="0" fontId="2" fillId="33" borderId="15" xfId="0" applyFont="1" applyFill="1" applyBorder="1" applyAlignment="1">
      <alignment horizontal="justify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view="pageBreakPreview" zoomScale="60" zoomScaleNormal="50" zoomScalePageLayoutView="0" workbookViewId="0" topLeftCell="F11">
      <selection activeCell="Y14" sqref="Y14"/>
    </sheetView>
  </sheetViews>
  <sheetFormatPr defaultColWidth="9.00390625" defaultRowHeight="13.5"/>
  <cols>
    <col min="1" max="1" width="21.25390625" style="0" customWidth="1"/>
    <col min="2" max="2" width="1.75390625" style="0" hidden="1" customWidth="1"/>
    <col min="5" max="5" width="9.625" style="0" customWidth="1"/>
    <col min="8" max="8" width="9.625" style="0" customWidth="1"/>
    <col min="11" max="11" width="9.625" style="0" customWidth="1"/>
    <col min="14" max="14" width="9.625" style="0" customWidth="1"/>
    <col min="17" max="17" width="9.625" style="0" customWidth="1"/>
    <col min="19" max="19" width="0.2421875" style="0" customWidth="1"/>
    <col min="21" max="21" width="9.625" style="0" customWidth="1"/>
    <col min="22" max="22" width="18.50390625" style="0" customWidth="1"/>
    <col min="23" max="23" width="40.25390625" style="0" customWidth="1"/>
    <col min="24" max="24" width="8.125" style="0" hidden="1" customWidth="1"/>
  </cols>
  <sheetData>
    <row r="1" spans="1:23" ht="27.75" customHeight="1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18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ht="35.25" customHeight="1">
      <c r="A3" s="89" t="s">
        <v>65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</row>
    <row r="4" spans="1:23" ht="35.25" customHeight="1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8" t="s">
        <v>69</v>
      </c>
      <c r="P4" s="38"/>
      <c r="Q4" s="38"/>
      <c r="R4" s="38"/>
      <c r="S4" s="38"/>
      <c r="T4" s="38"/>
      <c r="U4" s="38"/>
      <c r="V4" s="38"/>
      <c r="W4" s="38"/>
    </row>
    <row r="5" spans="1:21" ht="21.75" customHeight="1">
      <c r="A5" s="36"/>
      <c r="B5" s="9"/>
      <c r="C5" s="42" t="s">
        <v>66</v>
      </c>
      <c r="D5" s="42"/>
      <c r="E5" s="42"/>
      <c r="F5" s="42"/>
      <c r="G5" s="42"/>
      <c r="H5" s="42"/>
      <c r="O5" s="42" t="s">
        <v>67</v>
      </c>
      <c r="P5" s="42"/>
      <c r="Q5" s="42"/>
      <c r="R5" s="42"/>
      <c r="S5" s="42"/>
      <c r="T5" s="42"/>
      <c r="U5" s="42"/>
    </row>
    <row r="6" spans="1:22" ht="21.75" customHeight="1" thickBot="1">
      <c r="A6" s="40" t="s">
        <v>68</v>
      </c>
      <c r="B6" s="41"/>
      <c r="C6" s="41"/>
      <c r="D6" s="41"/>
      <c r="E6" s="41"/>
      <c r="F6" s="41"/>
      <c r="G6" s="41"/>
      <c r="H6" s="41"/>
      <c r="O6" s="88" t="s">
        <v>49</v>
      </c>
      <c r="P6" s="88"/>
      <c r="Q6" s="88"/>
      <c r="R6" s="88"/>
      <c r="S6" s="88"/>
      <c r="T6" s="88"/>
      <c r="U6" s="88"/>
      <c r="V6" s="88"/>
    </row>
    <row r="7" spans="1:23" ht="24" customHeight="1" thickBot="1">
      <c r="A7" s="93" t="s">
        <v>0</v>
      </c>
      <c r="B7" s="94"/>
      <c r="C7" s="45"/>
      <c r="D7" s="46"/>
      <c r="E7" s="46"/>
      <c r="F7" s="46"/>
      <c r="G7" s="46"/>
      <c r="H7" s="47"/>
      <c r="O7" s="92"/>
      <c r="P7" s="92"/>
      <c r="Q7" s="92"/>
      <c r="R7" s="92"/>
      <c r="S7" s="92"/>
      <c r="T7" s="92"/>
      <c r="U7" s="92"/>
      <c r="V7" s="92"/>
      <c r="W7" s="5" t="s">
        <v>40</v>
      </c>
    </row>
    <row r="8" spans="1:23" ht="24" customHeight="1" thickBot="1">
      <c r="A8" s="95" t="s">
        <v>1</v>
      </c>
      <c r="B8" s="96"/>
      <c r="C8" s="45"/>
      <c r="D8" s="46"/>
      <c r="E8" s="46"/>
      <c r="F8" s="46"/>
      <c r="G8" s="46"/>
      <c r="H8" s="47"/>
      <c r="O8" s="91" t="s">
        <v>42</v>
      </c>
      <c r="P8" s="91"/>
      <c r="Q8" s="91"/>
      <c r="R8" s="91"/>
      <c r="S8" s="91"/>
      <c r="T8" s="91"/>
      <c r="U8" s="91"/>
      <c r="V8" s="91"/>
      <c r="W8" s="91"/>
    </row>
    <row r="9" spans="1:23" ht="24" customHeight="1" thickBot="1">
      <c r="A9" s="95" t="s">
        <v>2</v>
      </c>
      <c r="B9" s="96"/>
      <c r="C9" s="45"/>
      <c r="D9" s="46"/>
      <c r="E9" s="46"/>
      <c r="F9" s="46"/>
      <c r="G9" s="46"/>
      <c r="H9" s="47"/>
      <c r="O9" s="22" t="s">
        <v>47</v>
      </c>
      <c r="P9" s="46" t="s">
        <v>45</v>
      </c>
      <c r="Q9" s="46"/>
      <c r="R9" s="46"/>
      <c r="S9" s="46"/>
      <c r="T9" s="46"/>
      <c r="U9" s="23" t="s">
        <v>43</v>
      </c>
      <c r="V9" s="46" t="s">
        <v>45</v>
      </c>
      <c r="W9" s="46"/>
    </row>
    <row r="10" spans="1:23" ht="24" customHeight="1" thickBot="1">
      <c r="A10" s="4"/>
      <c r="B10" s="6"/>
      <c r="C10" s="7"/>
      <c r="D10" s="8"/>
      <c r="E10" s="8"/>
      <c r="F10" s="8"/>
      <c r="G10" s="8"/>
      <c r="H10" s="8"/>
      <c r="O10" s="22" t="s">
        <v>48</v>
      </c>
      <c r="P10" s="46" t="s">
        <v>46</v>
      </c>
      <c r="Q10" s="46"/>
      <c r="R10" s="46"/>
      <c r="S10" s="46"/>
      <c r="T10" s="46"/>
      <c r="U10" s="23" t="s">
        <v>44</v>
      </c>
      <c r="V10" s="46" t="s">
        <v>46</v>
      </c>
      <c r="W10" s="46"/>
    </row>
    <row r="11" ht="15" thickBot="1">
      <c r="A11" s="1"/>
    </row>
    <row r="12" spans="1:23" ht="21.75" customHeight="1">
      <c r="A12" s="43" t="s">
        <v>3</v>
      </c>
      <c r="B12" s="64" t="s">
        <v>57</v>
      </c>
      <c r="C12" s="97"/>
      <c r="D12" s="97"/>
      <c r="E12" s="98"/>
      <c r="F12" s="64" t="s">
        <v>58</v>
      </c>
      <c r="G12" s="97"/>
      <c r="H12" s="98"/>
      <c r="I12" s="64" t="s">
        <v>59</v>
      </c>
      <c r="J12" s="97"/>
      <c r="K12" s="98"/>
      <c r="L12" s="64" t="s">
        <v>60</v>
      </c>
      <c r="M12" s="97"/>
      <c r="N12" s="98"/>
      <c r="O12" s="64" t="s">
        <v>61</v>
      </c>
      <c r="P12" s="97"/>
      <c r="Q12" s="98"/>
      <c r="R12" s="102" t="s">
        <v>8</v>
      </c>
      <c r="S12" s="103"/>
      <c r="T12" s="103"/>
      <c r="U12" s="104"/>
      <c r="V12" s="14" t="s">
        <v>9</v>
      </c>
      <c r="W12" s="43" t="s">
        <v>11</v>
      </c>
    </row>
    <row r="13" spans="1:23" ht="24" customHeight="1" thickBot="1">
      <c r="A13" s="44"/>
      <c r="B13" s="99" t="s">
        <v>4</v>
      </c>
      <c r="C13" s="100"/>
      <c r="D13" s="100"/>
      <c r="E13" s="101"/>
      <c r="F13" s="99" t="s">
        <v>5</v>
      </c>
      <c r="G13" s="100"/>
      <c r="H13" s="101"/>
      <c r="I13" s="99" t="s">
        <v>62</v>
      </c>
      <c r="J13" s="100"/>
      <c r="K13" s="101"/>
      <c r="L13" s="99" t="s">
        <v>6</v>
      </c>
      <c r="M13" s="100"/>
      <c r="N13" s="101"/>
      <c r="O13" s="99" t="s">
        <v>7</v>
      </c>
      <c r="P13" s="100"/>
      <c r="Q13" s="101"/>
      <c r="R13" s="105"/>
      <c r="S13" s="106"/>
      <c r="T13" s="106"/>
      <c r="U13" s="107"/>
      <c r="V13" s="15" t="s">
        <v>10</v>
      </c>
      <c r="W13" s="44"/>
    </row>
    <row r="14" spans="1:23" ht="23.25" customHeight="1">
      <c r="A14" s="70" t="s">
        <v>55</v>
      </c>
      <c r="B14" s="108"/>
      <c r="C14" s="109"/>
      <c r="D14" s="114" t="s">
        <v>12</v>
      </c>
      <c r="E14" s="116"/>
      <c r="F14" s="85"/>
      <c r="G14" s="114" t="s">
        <v>12</v>
      </c>
      <c r="H14" s="75"/>
      <c r="I14" s="85"/>
      <c r="J14" s="114" t="s">
        <v>12</v>
      </c>
      <c r="K14" s="116"/>
      <c r="L14" s="85"/>
      <c r="M14" s="114" t="s">
        <v>12</v>
      </c>
      <c r="N14" s="116"/>
      <c r="O14" s="85"/>
      <c r="P14" s="114" t="s">
        <v>12</v>
      </c>
      <c r="Q14" s="116"/>
      <c r="R14" s="108"/>
      <c r="S14" s="109"/>
      <c r="T14" s="114" t="s">
        <v>12</v>
      </c>
      <c r="U14" s="43">
        <f>SUM(E14+H14+K14+N14+Q14)</f>
        <v>0</v>
      </c>
      <c r="V14" s="116"/>
      <c r="W14" s="27" t="s">
        <v>52</v>
      </c>
    </row>
    <row r="15" spans="1:23" ht="23.25" customHeight="1" thickBot="1">
      <c r="A15" s="71"/>
      <c r="B15" s="110"/>
      <c r="C15" s="111"/>
      <c r="D15" s="115"/>
      <c r="E15" s="117"/>
      <c r="F15" s="86"/>
      <c r="G15" s="115"/>
      <c r="H15" s="78"/>
      <c r="I15" s="86"/>
      <c r="J15" s="115"/>
      <c r="K15" s="117"/>
      <c r="L15" s="86"/>
      <c r="M15" s="115"/>
      <c r="N15" s="117"/>
      <c r="O15" s="86"/>
      <c r="P15" s="115"/>
      <c r="Q15" s="117"/>
      <c r="R15" s="110"/>
      <c r="S15" s="111"/>
      <c r="T15" s="115"/>
      <c r="U15" s="44"/>
      <c r="V15" s="118"/>
      <c r="W15" s="3"/>
    </row>
    <row r="16" spans="1:23" ht="24" customHeight="1">
      <c r="A16" s="71" t="s">
        <v>56</v>
      </c>
      <c r="B16" s="110"/>
      <c r="C16" s="111"/>
      <c r="D16" s="114" t="s">
        <v>13</v>
      </c>
      <c r="E16" s="119"/>
      <c r="F16" s="86"/>
      <c r="G16" s="114" t="s">
        <v>13</v>
      </c>
      <c r="H16" s="75"/>
      <c r="I16" s="86"/>
      <c r="J16" s="114" t="s">
        <v>13</v>
      </c>
      <c r="K16" s="116"/>
      <c r="L16" s="86"/>
      <c r="M16" s="114" t="s">
        <v>13</v>
      </c>
      <c r="N16" s="116"/>
      <c r="O16" s="86"/>
      <c r="P16" s="114" t="s">
        <v>13</v>
      </c>
      <c r="Q16" s="116"/>
      <c r="R16" s="110"/>
      <c r="S16" s="111"/>
      <c r="T16" s="114" t="s">
        <v>13</v>
      </c>
      <c r="U16" s="43">
        <f>SUM(E16+H16+K16+N16+Q16)</f>
        <v>0</v>
      </c>
      <c r="V16" s="118"/>
      <c r="W16" s="83">
        <f>(U14+U16)*8400</f>
        <v>0</v>
      </c>
    </row>
    <row r="17" spans="1:23" ht="24" customHeight="1" thickBot="1">
      <c r="A17" s="72"/>
      <c r="B17" s="112"/>
      <c r="C17" s="113"/>
      <c r="D17" s="115"/>
      <c r="E17" s="120"/>
      <c r="F17" s="87"/>
      <c r="G17" s="115"/>
      <c r="H17" s="78"/>
      <c r="I17" s="87"/>
      <c r="J17" s="115"/>
      <c r="K17" s="117"/>
      <c r="L17" s="87"/>
      <c r="M17" s="115"/>
      <c r="N17" s="117"/>
      <c r="O17" s="87"/>
      <c r="P17" s="115"/>
      <c r="Q17" s="117"/>
      <c r="R17" s="112"/>
      <c r="S17" s="113"/>
      <c r="T17" s="115"/>
      <c r="U17" s="44"/>
      <c r="V17" s="117"/>
      <c r="W17" s="84"/>
    </row>
    <row r="18" spans="1:23" ht="24" customHeight="1">
      <c r="A18" s="43" t="s">
        <v>14</v>
      </c>
      <c r="B18" s="108"/>
      <c r="C18" s="109"/>
      <c r="D18" s="114" t="s">
        <v>12</v>
      </c>
      <c r="E18" s="119"/>
      <c r="F18" s="85"/>
      <c r="G18" s="114" t="s">
        <v>12</v>
      </c>
      <c r="H18" s="75"/>
      <c r="I18" s="85"/>
      <c r="J18" s="114" t="s">
        <v>12</v>
      </c>
      <c r="K18" s="116"/>
      <c r="L18" s="85"/>
      <c r="M18" s="114" t="s">
        <v>12</v>
      </c>
      <c r="N18" s="116"/>
      <c r="O18" s="85"/>
      <c r="P18" s="114" t="s">
        <v>12</v>
      </c>
      <c r="Q18" s="116"/>
      <c r="R18" s="108"/>
      <c r="S18" s="109"/>
      <c r="T18" s="114" t="s">
        <v>12</v>
      </c>
      <c r="U18" s="43">
        <f>SUM(E18+H18+K18+N18+Q18)</f>
        <v>0</v>
      </c>
      <c r="V18" s="116"/>
      <c r="W18" s="27" t="s">
        <v>53</v>
      </c>
    </row>
    <row r="19" spans="1:23" ht="24" customHeight="1" thickBot="1">
      <c r="A19" s="121"/>
      <c r="B19" s="110"/>
      <c r="C19" s="111"/>
      <c r="D19" s="115"/>
      <c r="E19" s="120"/>
      <c r="F19" s="86"/>
      <c r="G19" s="115"/>
      <c r="H19" s="78"/>
      <c r="I19" s="86"/>
      <c r="J19" s="115"/>
      <c r="K19" s="117"/>
      <c r="L19" s="86"/>
      <c r="M19" s="115"/>
      <c r="N19" s="117"/>
      <c r="O19" s="86"/>
      <c r="P19" s="115"/>
      <c r="Q19" s="117"/>
      <c r="R19" s="110"/>
      <c r="S19" s="111"/>
      <c r="T19" s="115"/>
      <c r="U19" s="44"/>
      <c r="V19" s="118"/>
      <c r="W19" s="3"/>
    </row>
    <row r="20" spans="1:23" ht="49.5" customHeight="1" thickBot="1">
      <c r="A20" s="44"/>
      <c r="B20" s="112"/>
      <c r="C20" s="113"/>
      <c r="D20" s="2" t="s">
        <v>13</v>
      </c>
      <c r="E20" s="20"/>
      <c r="F20" s="87"/>
      <c r="G20" s="2" t="s">
        <v>13</v>
      </c>
      <c r="H20" s="19"/>
      <c r="I20" s="87"/>
      <c r="J20" s="2" t="s">
        <v>13</v>
      </c>
      <c r="K20" s="20"/>
      <c r="L20" s="87"/>
      <c r="M20" s="2" t="s">
        <v>13</v>
      </c>
      <c r="N20" s="20"/>
      <c r="O20" s="87"/>
      <c r="P20" s="2" t="s">
        <v>13</v>
      </c>
      <c r="Q20" s="20"/>
      <c r="R20" s="112"/>
      <c r="S20" s="113"/>
      <c r="T20" s="2" t="s">
        <v>13</v>
      </c>
      <c r="U20" s="15">
        <f>SUM(E20+H20+K20+N20+Q20)</f>
        <v>0</v>
      </c>
      <c r="V20" s="117"/>
      <c r="W20" s="28">
        <f>(U18+U20)*7350</f>
        <v>0</v>
      </c>
    </row>
    <row r="21" spans="1:23" ht="23.25" customHeight="1">
      <c r="A21" s="43" t="s">
        <v>15</v>
      </c>
      <c r="B21" s="108"/>
      <c r="C21" s="109"/>
      <c r="D21" s="114" t="s">
        <v>12</v>
      </c>
      <c r="E21" s="119"/>
      <c r="F21" s="85"/>
      <c r="G21" s="114" t="s">
        <v>12</v>
      </c>
      <c r="H21" s="75"/>
      <c r="I21" s="85"/>
      <c r="J21" s="114" t="s">
        <v>12</v>
      </c>
      <c r="K21" s="116"/>
      <c r="L21" s="85"/>
      <c r="M21" s="114" t="s">
        <v>12</v>
      </c>
      <c r="N21" s="116"/>
      <c r="O21" s="85"/>
      <c r="P21" s="114" t="s">
        <v>12</v>
      </c>
      <c r="Q21" s="116"/>
      <c r="R21" s="108"/>
      <c r="S21" s="109"/>
      <c r="T21" s="114" t="s">
        <v>12</v>
      </c>
      <c r="U21" s="43">
        <f>SUM(E21+H21+K21+N21+Q21)</f>
        <v>0</v>
      </c>
      <c r="V21" s="116"/>
      <c r="W21" s="27" t="s">
        <v>54</v>
      </c>
    </row>
    <row r="22" spans="1:23" ht="24" customHeight="1" thickBot="1">
      <c r="A22" s="82"/>
      <c r="B22" s="110"/>
      <c r="C22" s="111"/>
      <c r="D22" s="115"/>
      <c r="E22" s="120"/>
      <c r="F22" s="86"/>
      <c r="G22" s="115"/>
      <c r="H22" s="78"/>
      <c r="I22" s="86"/>
      <c r="J22" s="115"/>
      <c r="K22" s="117"/>
      <c r="L22" s="86"/>
      <c r="M22" s="115"/>
      <c r="N22" s="117"/>
      <c r="O22" s="86"/>
      <c r="P22" s="115"/>
      <c r="Q22" s="117"/>
      <c r="R22" s="110"/>
      <c r="S22" s="111"/>
      <c r="T22" s="115"/>
      <c r="U22" s="44"/>
      <c r="V22" s="118"/>
      <c r="W22" s="3"/>
    </row>
    <row r="23" spans="1:23" ht="47.25" customHeight="1" thickBot="1">
      <c r="A23" s="32" t="s">
        <v>63</v>
      </c>
      <c r="B23" s="112"/>
      <c r="C23" s="113"/>
      <c r="D23" s="2" t="s">
        <v>13</v>
      </c>
      <c r="E23" s="20"/>
      <c r="F23" s="87"/>
      <c r="G23" s="2" t="s">
        <v>13</v>
      </c>
      <c r="H23" s="19"/>
      <c r="I23" s="87"/>
      <c r="J23" s="2" t="s">
        <v>13</v>
      </c>
      <c r="K23" s="20"/>
      <c r="L23" s="87"/>
      <c r="M23" s="2" t="s">
        <v>13</v>
      </c>
      <c r="N23" s="20"/>
      <c r="O23" s="87"/>
      <c r="P23" s="2" t="s">
        <v>13</v>
      </c>
      <c r="Q23" s="20"/>
      <c r="R23" s="112"/>
      <c r="S23" s="113"/>
      <c r="T23" s="2" t="s">
        <v>13</v>
      </c>
      <c r="U23" s="15">
        <f>SUM(E23+H23+K23+N23+Q23)</f>
        <v>0</v>
      </c>
      <c r="V23" s="117"/>
      <c r="W23" s="28">
        <f>(U21+U23)*8400</f>
        <v>0</v>
      </c>
    </row>
    <row r="24" spans="1:23" ht="24" customHeight="1">
      <c r="A24" s="43" t="s">
        <v>16</v>
      </c>
      <c r="B24" s="122"/>
      <c r="C24" s="123"/>
      <c r="D24" s="114" t="s">
        <v>12</v>
      </c>
      <c r="E24" s="43">
        <f>SUM(E14+E18+E21)</f>
        <v>0</v>
      </c>
      <c r="F24" s="85"/>
      <c r="G24" s="114" t="s">
        <v>12</v>
      </c>
      <c r="H24" s="98">
        <f>SUM(H14+H18+H21)</f>
        <v>0</v>
      </c>
      <c r="I24" s="85"/>
      <c r="J24" s="114" t="s">
        <v>12</v>
      </c>
      <c r="K24" s="43">
        <f>SUM(K14+K18+K21)</f>
        <v>0</v>
      </c>
      <c r="L24" s="85"/>
      <c r="M24" s="114" t="s">
        <v>12</v>
      </c>
      <c r="N24" s="43">
        <f>SUM(N14+N18+N21)</f>
        <v>0</v>
      </c>
      <c r="O24" s="85"/>
      <c r="P24" s="114" t="s">
        <v>12</v>
      </c>
      <c r="Q24" s="43">
        <f>SUM(Q14+Q18+Q21)</f>
        <v>0</v>
      </c>
      <c r="R24" s="108"/>
      <c r="S24" s="109"/>
      <c r="T24" s="114" t="s">
        <v>12</v>
      </c>
      <c r="U24" s="43">
        <f>SUM(E24+H24+K24+N24+Q24)</f>
        <v>0</v>
      </c>
      <c r="V24" s="116"/>
      <c r="W24" s="79" t="s">
        <v>17</v>
      </c>
    </row>
    <row r="25" spans="1:23" ht="24" customHeight="1" thickBot="1">
      <c r="A25" s="121"/>
      <c r="B25" s="124"/>
      <c r="C25" s="125"/>
      <c r="D25" s="115"/>
      <c r="E25" s="44"/>
      <c r="F25" s="86"/>
      <c r="G25" s="115"/>
      <c r="H25" s="101"/>
      <c r="I25" s="86"/>
      <c r="J25" s="115"/>
      <c r="K25" s="44"/>
      <c r="L25" s="86"/>
      <c r="M25" s="115"/>
      <c r="N25" s="44"/>
      <c r="O25" s="86"/>
      <c r="P25" s="115"/>
      <c r="Q25" s="44"/>
      <c r="R25" s="110"/>
      <c r="S25" s="111"/>
      <c r="T25" s="115"/>
      <c r="U25" s="44"/>
      <c r="V25" s="118"/>
      <c r="W25" s="81"/>
    </row>
    <row r="26" spans="1:23" ht="48" customHeight="1" thickBot="1">
      <c r="A26" s="44"/>
      <c r="B26" s="126"/>
      <c r="C26" s="127"/>
      <c r="D26" s="2" t="s">
        <v>13</v>
      </c>
      <c r="E26" s="15">
        <f>SUM(E16+E20+E23)</f>
        <v>0</v>
      </c>
      <c r="F26" s="87"/>
      <c r="G26" s="2" t="s">
        <v>13</v>
      </c>
      <c r="H26" s="17">
        <f>SUM(H16+H20+H23)</f>
        <v>0</v>
      </c>
      <c r="I26" s="87"/>
      <c r="J26" s="2" t="s">
        <v>13</v>
      </c>
      <c r="K26" s="15">
        <f>SUM(K16+K20+K23)</f>
        <v>0</v>
      </c>
      <c r="L26" s="87"/>
      <c r="M26" s="2" t="s">
        <v>13</v>
      </c>
      <c r="N26" s="15">
        <f>SUM(N16+N20+N23)</f>
        <v>0</v>
      </c>
      <c r="O26" s="87"/>
      <c r="P26" s="2" t="s">
        <v>13</v>
      </c>
      <c r="Q26" s="15">
        <f>SUM(Q16+Q20+Q23)</f>
        <v>0</v>
      </c>
      <c r="R26" s="112"/>
      <c r="S26" s="113"/>
      <c r="T26" s="2" t="s">
        <v>13</v>
      </c>
      <c r="U26" s="15">
        <f>SUM(E26+H26+K26+N26+Q26)</f>
        <v>0</v>
      </c>
      <c r="V26" s="117"/>
      <c r="W26" s="18">
        <f>SUM(W16+W20+W23)</f>
        <v>0</v>
      </c>
    </row>
    <row r="27" spans="1:23" ht="13.5">
      <c r="A27" s="43" t="s">
        <v>18</v>
      </c>
      <c r="B27" s="122"/>
      <c r="C27" s="128"/>
      <c r="D27" s="128"/>
      <c r="E27" s="129"/>
      <c r="F27" s="108" t="s">
        <v>36</v>
      </c>
      <c r="G27" s="132"/>
      <c r="H27" s="133"/>
      <c r="I27" s="108" t="s">
        <v>37</v>
      </c>
      <c r="J27" s="132"/>
      <c r="K27" s="133"/>
      <c r="L27" s="108" t="s">
        <v>38</v>
      </c>
      <c r="M27" s="132"/>
      <c r="N27" s="133"/>
      <c r="O27" s="108" t="s">
        <v>39</v>
      </c>
      <c r="P27" s="132"/>
      <c r="Q27" s="133"/>
      <c r="R27" s="108" t="s">
        <v>19</v>
      </c>
      <c r="S27" s="132"/>
      <c r="T27" s="132"/>
      <c r="U27" s="133"/>
      <c r="V27" s="136" t="s">
        <v>20</v>
      </c>
      <c r="W27" s="79" t="s">
        <v>21</v>
      </c>
    </row>
    <row r="28" spans="1:23" ht="14.25" thickBot="1">
      <c r="A28" s="44"/>
      <c r="B28" s="126"/>
      <c r="C28" s="130"/>
      <c r="D28" s="130"/>
      <c r="E28" s="131"/>
      <c r="F28" s="112"/>
      <c r="G28" s="134"/>
      <c r="H28" s="135"/>
      <c r="I28" s="112"/>
      <c r="J28" s="134"/>
      <c r="K28" s="135"/>
      <c r="L28" s="112"/>
      <c r="M28" s="134"/>
      <c r="N28" s="135"/>
      <c r="O28" s="112"/>
      <c r="P28" s="134"/>
      <c r="Q28" s="135"/>
      <c r="R28" s="112"/>
      <c r="S28" s="134"/>
      <c r="T28" s="134"/>
      <c r="U28" s="135"/>
      <c r="V28" s="137"/>
      <c r="W28" s="80"/>
    </row>
    <row r="29" spans="1:23" ht="29.25" customHeight="1" thickBot="1">
      <c r="A29" s="16" t="s">
        <v>22</v>
      </c>
      <c r="B29" s="11"/>
      <c r="C29" s="37">
        <v>680</v>
      </c>
      <c r="D29" s="37"/>
      <c r="E29" s="12" t="s">
        <v>50</v>
      </c>
      <c r="F29" s="138"/>
      <c r="G29" s="139"/>
      <c r="H29" s="140"/>
      <c r="I29" s="138"/>
      <c r="J29" s="139"/>
      <c r="K29" s="140"/>
      <c r="L29" s="138"/>
      <c r="M29" s="139"/>
      <c r="N29" s="140"/>
      <c r="O29" s="138"/>
      <c r="P29" s="139"/>
      <c r="Q29" s="140"/>
      <c r="R29" s="48">
        <f>SUM(F29:Q29)</f>
        <v>0</v>
      </c>
      <c r="S29" s="49"/>
      <c r="T29" s="49"/>
      <c r="U29" s="12" t="s">
        <v>51</v>
      </c>
      <c r="V29" s="30">
        <f>R29*C29</f>
        <v>0</v>
      </c>
      <c r="W29" s="29">
        <f>SUM(V29+V30+V32)</f>
        <v>0</v>
      </c>
    </row>
    <row r="30" spans="1:23" ht="14.25">
      <c r="A30" s="43" t="s">
        <v>23</v>
      </c>
      <c r="B30" s="10"/>
      <c r="C30" s="61">
        <v>690</v>
      </c>
      <c r="D30" s="62"/>
      <c r="E30" s="141" t="s">
        <v>50</v>
      </c>
      <c r="F30" s="73"/>
      <c r="G30" s="74"/>
      <c r="H30" s="75"/>
      <c r="I30" s="73"/>
      <c r="J30" s="74"/>
      <c r="K30" s="75"/>
      <c r="L30" s="73"/>
      <c r="M30" s="74"/>
      <c r="N30" s="75"/>
      <c r="O30" s="73"/>
      <c r="P30" s="74"/>
      <c r="Q30" s="75"/>
      <c r="R30" s="64">
        <f>SUM(F30:Q31)</f>
        <v>0</v>
      </c>
      <c r="S30" s="65"/>
      <c r="T30" s="65"/>
      <c r="U30" s="133" t="s">
        <v>51</v>
      </c>
      <c r="V30" s="147">
        <f>SUM(F30:Q31)*C30</f>
        <v>0</v>
      </c>
      <c r="W30" s="79" t="s">
        <v>24</v>
      </c>
    </row>
    <row r="31" spans="1:23" ht="15" thickBot="1">
      <c r="A31" s="44"/>
      <c r="B31" s="13"/>
      <c r="C31" s="63"/>
      <c r="D31" s="63"/>
      <c r="E31" s="142"/>
      <c r="F31" s="76"/>
      <c r="G31" s="77"/>
      <c r="H31" s="78"/>
      <c r="I31" s="76"/>
      <c r="J31" s="77"/>
      <c r="K31" s="78"/>
      <c r="L31" s="76"/>
      <c r="M31" s="77"/>
      <c r="N31" s="78"/>
      <c r="O31" s="76"/>
      <c r="P31" s="77"/>
      <c r="Q31" s="78"/>
      <c r="R31" s="66"/>
      <c r="S31" s="67"/>
      <c r="T31" s="67"/>
      <c r="U31" s="149"/>
      <c r="V31" s="148"/>
      <c r="W31" s="81"/>
    </row>
    <row r="32" spans="1:23" ht="28.5" customHeight="1" thickBot="1">
      <c r="A32" s="16" t="s">
        <v>25</v>
      </c>
      <c r="B32" s="11"/>
      <c r="C32" s="37">
        <v>350</v>
      </c>
      <c r="D32" s="37"/>
      <c r="E32" s="12" t="s">
        <v>50</v>
      </c>
      <c r="F32" s="138"/>
      <c r="G32" s="139"/>
      <c r="H32" s="140"/>
      <c r="I32" s="138"/>
      <c r="J32" s="139"/>
      <c r="K32" s="140"/>
      <c r="L32" s="138"/>
      <c r="M32" s="139"/>
      <c r="N32" s="140"/>
      <c r="O32" s="138"/>
      <c r="P32" s="139"/>
      <c r="Q32" s="140"/>
      <c r="R32" s="48">
        <f>SUM(F32:Q32)</f>
        <v>0</v>
      </c>
      <c r="S32" s="49"/>
      <c r="T32" s="49"/>
      <c r="U32" s="12" t="s">
        <v>51</v>
      </c>
      <c r="V32" s="30">
        <f>SUM(F32:Q32)*C32</f>
        <v>0</v>
      </c>
      <c r="W32" s="31">
        <f>SUM(W26+W29)</f>
        <v>0</v>
      </c>
    </row>
    <row r="33" spans="1:23" ht="24" customHeight="1" thickBot="1">
      <c r="A33" s="16" t="s">
        <v>26</v>
      </c>
      <c r="B33" s="150" t="s">
        <v>27</v>
      </c>
      <c r="C33" s="151"/>
      <c r="D33" s="151"/>
      <c r="E33" s="151"/>
      <c r="F33" s="151"/>
      <c r="G33" s="151"/>
      <c r="H33" s="151"/>
      <c r="I33" s="151"/>
      <c r="J33" s="151"/>
      <c r="K33" s="152"/>
      <c r="L33" s="56" t="s">
        <v>28</v>
      </c>
      <c r="M33" s="153"/>
      <c r="N33" s="153"/>
      <c r="O33" s="153"/>
      <c r="P33" s="153"/>
      <c r="Q33" s="154"/>
      <c r="R33" s="58" t="s">
        <v>29</v>
      </c>
      <c r="S33" s="155"/>
      <c r="T33" s="155"/>
      <c r="U33" s="155"/>
      <c r="V33" s="155"/>
      <c r="W33" s="156"/>
    </row>
    <row r="34" spans="1:23" ht="24" customHeight="1" thickBot="1">
      <c r="A34" s="43" t="s">
        <v>30</v>
      </c>
      <c r="B34" s="136"/>
      <c r="C34" s="56" t="s">
        <v>31</v>
      </c>
      <c r="D34" s="57"/>
      <c r="E34" s="57"/>
      <c r="F34" s="58" t="s">
        <v>32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60"/>
    </row>
    <row r="35" spans="1:23" ht="23.25" customHeight="1" thickBot="1">
      <c r="A35" s="121"/>
      <c r="B35" s="146"/>
      <c r="C35" s="56" t="s">
        <v>33</v>
      </c>
      <c r="D35" s="57"/>
      <c r="E35" s="57"/>
      <c r="F35" s="58" t="s">
        <v>34</v>
      </c>
      <c r="G35" s="59"/>
      <c r="H35" s="59"/>
      <c r="I35" s="59"/>
      <c r="J35" s="59"/>
      <c r="K35" s="59"/>
      <c r="L35" s="59"/>
      <c r="M35" s="59"/>
      <c r="N35" s="21"/>
      <c r="O35" s="58" t="s">
        <v>35</v>
      </c>
      <c r="P35" s="68"/>
      <c r="Q35" s="68"/>
      <c r="R35" s="68"/>
      <c r="S35" s="68"/>
      <c r="T35" s="68"/>
      <c r="U35" s="68"/>
      <c r="V35" s="68"/>
      <c r="W35" s="69"/>
    </row>
    <row r="36" spans="1:23" ht="27" customHeight="1">
      <c r="A36" s="143" t="s">
        <v>41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5"/>
    </row>
    <row r="37" spans="1:23" ht="15" customHeight="1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2"/>
    </row>
    <row r="38" spans="1:23" ht="15" customHeight="1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6"/>
    </row>
    <row r="39" spans="1:23" ht="15" customHeight="1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6"/>
    </row>
    <row r="40" spans="1:23" ht="15" customHeight="1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</row>
    <row r="41" spans="1:23" ht="1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/>
    </row>
    <row r="42" spans="1:23" ht="14.25" customHeight="1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2"/>
    </row>
    <row r="43" spans="1:23" ht="15" customHeight="1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2"/>
    </row>
    <row r="44" spans="1:23" ht="15" customHeight="1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2"/>
    </row>
    <row r="45" spans="1:23" ht="15" customHeight="1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2"/>
    </row>
    <row r="46" spans="1:23" ht="15" customHeight="1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2"/>
    </row>
    <row r="47" spans="1:23" ht="15" customHeight="1" thickBo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5"/>
    </row>
  </sheetData>
  <sheetProtection/>
  <mergeCells count="177">
    <mergeCell ref="A36:W36"/>
    <mergeCell ref="A34:A35"/>
    <mergeCell ref="B34:B35"/>
    <mergeCell ref="V30:V31"/>
    <mergeCell ref="U30:U31"/>
    <mergeCell ref="O32:Q32"/>
    <mergeCell ref="B33:K33"/>
    <mergeCell ref="L33:Q33"/>
    <mergeCell ref="R33:W33"/>
    <mergeCell ref="F32:H32"/>
    <mergeCell ref="I32:K32"/>
    <mergeCell ref="L32:N32"/>
    <mergeCell ref="A30:A31"/>
    <mergeCell ref="F30:H31"/>
    <mergeCell ref="I30:K31"/>
    <mergeCell ref="L30:N31"/>
    <mergeCell ref="E30:E31"/>
    <mergeCell ref="V27:V28"/>
    <mergeCell ref="F29:H29"/>
    <mergeCell ref="I29:K29"/>
    <mergeCell ref="L29:N29"/>
    <mergeCell ref="O29:Q29"/>
    <mergeCell ref="I27:K28"/>
    <mergeCell ref="L27:N28"/>
    <mergeCell ref="O27:Q28"/>
    <mergeCell ref="R27:U28"/>
    <mergeCell ref="R24:S26"/>
    <mergeCell ref="T24:T25"/>
    <mergeCell ref="U24:U25"/>
    <mergeCell ref="J24:J25"/>
    <mergeCell ref="K24:K25"/>
    <mergeCell ref="O24:O26"/>
    <mergeCell ref="P24:P25"/>
    <mergeCell ref="Q24:Q25"/>
    <mergeCell ref="V21:V23"/>
    <mergeCell ref="Q21:Q22"/>
    <mergeCell ref="R21:S23"/>
    <mergeCell ref="T21:T22"/>
    <mergeCell ref="U21:U22"/>
    <mergeCell ref="A27:A28"/>
    <mergeCell ref="B27:E28"/>
    <mergeCell ref="F27:H28"/>
    <mergeCell ref="N24:N25"/>
    <mergeCell ref="L24:L26"/>
    <mergeCell ref="V24:V26"/>
    <mergeCell ref="A24:A26"/>
    <mergeCell ref="B24:C26"/>
    <mergeCell ref="D24:D25"/>
    <mergeCell ref="E24:E25"/>
    <mergeCell ref="F24:F26"/>
    <mergeCell ref="G24:G25"/>
    <mergeCell ref="H24:H25"/>
    <mergeCell ref="M24:M25"/>
    <mergeCell ref="I24:I26"/>
    <mergeCell ref="O21:O23"/>
    <mergeCell ref="P21:P22"/>
    <mergeCell ref="I21:I23"/>
    <mergeCell ref="J21:J22"/>
    <mergeCell ref="K21:K22"/>
    <mergeCell ref="L21:L23"/>
    <mergeCell ref="M21:M22"/>
    <mergeCell ref="N21:N22"/>
    <mergeCell ref="B21:C23"/>
    <mergeCell ref="D21:D22"/>
    <mergeCell ref="E21:E22"/>
    <mergeCell ref="F21:F23"/>
    <mergeCell ref="G21:G22"/>
    <mergeCell ref="H21:H22"/>
    <mergeCell ref="P18:P19"/>
    <mergeCell ref="Q18:Q19"/>
    <mergeCell ref="R18:S20"/>
    <mergeCell ref="T18:T19"/>
    <mergeCell ref="U18:U19"/>
    <mergeCell ref="V18:V20"/>
    <mergeCell ref="J18:J19"/>
    <mergeCell ref="K18:K19"/>
    <mergeCell ref="L18:L20"/>
    <mergeCell ref="M18:M19"/>
    <mergeCell ref="N18:N19"/>
    <mergeCell ref="O18:O20"/>
    <mergeCell ref="D18:D19"/>
    <mergeCell ref="E18:E19"/>
    <mergeCell ref="F18:F20"/>
    <mergeCell ref="G18:G19"/>
    <mergeCell ref="H18:H19"/>
    <mergeCell ref="I18:I20"/>
    <mergeCell ref="T14:T15"/>
    <mergeCell ref="U14:U15"/>
    <mergeCell ref="V14:V17"/>
    <mergeCell ref="D16:D17"/>
    <mergeCell ref="E16:E17"/>
    <mergeCell ref="G16:G17"/>
    <mergeCell ref="H16:H17"/>
    <mergeCell ref="J16:J17"/>
    <mergeCell ref="K16:K17"/>
    <mergeCell ref="M16:M17"/>
    <mergeCell ref="N14:N15"/>
    <mergeCell ref="N16:N17"/>
    <mergeCell ref="O14:O17"/>
    <mergeCell ref="P14:P15"/>
    <mergeCell ref="Q14:Q15"/>
    <mergeCell ref="R14:S17"/>
    <mergeCell ref="P16:P17"/>
    <mergeCell ref="Q16:Q17"/>
    <mergeCell ref="R12:U13"/>
    <mergeCell ref="B14:C17"/>
    <mergeCell ref="D14:D15"/>
    <mergeCell ref="E14:E15"/>
    <mergeCell ref="F14:F17"/>
    <mergeCell ref="G14:G15"/>
    <mergeCell ref="J14:J15"/>
    <mergeCell ref="K14:K15"/>
    <mergeCell ref="L14:L17"/>
    <mergeCell ref="M14:M15"/>
    <mergeCell ref="I12:K12"/>
    <mergeCell ref="I13:K13"/>
    <mergeCell ref="L12:N12"/>
    <mergeCell ref="L13:N13"/>
    <mergeCell ref="O12:Q12"/>
    <mergeCell ref="O13:Q13"/>
    <mergeCell ref="A8:B8"/>
    <mergeCell ref="A9:B9"/>
    <mergeCell ref="A12:A13"/>
    <mergeCell ref="B12:E12"/>
    <mergeCell ref="B13:E13"/>
    <mergeCell ref="F12:H12"/>
    <mergeCell ref="F13:H13"/>
    <mergeCell ref="H14:H15"/>
    <mergeCell ref="I14:I17"/>
    <mergeCell ref="W24:W25"/>
    <mergeCell ref="C9:H9"/>
    <mergeCell ref="O6:V6"/>
    <mergeCell ref="A3:W3"/>
    <mergeCell ref="O8:W8"/>
    <mergeCell ref="O5:U5"/>
    <mergeCell ref="O7:V7"/>
    <mergeCell ref="A7:B7"/>
    <mergeCell ref="A16:A17"/>
    <mergeCell ref="O30:Q31"/>
    <mergeCell ref="W27:W28"/>
    <mergeCell ref="W30:W31"/>
    <mergeCell ref="A21:A22"/>
    <mergeCell ref="W16:W17"/>
    <mergeCell ref="T16:T17"/>
    <mergeCell ref="U16:U17"/>
    <mergeCell ref="A18:A20"/>
    <mergeCell ref="B18:C20"/>
    <mergeCell ref="A42:W42"/>
    <mergeCell ref="A43:W43"/>
    <mergeCell ref="A44:W44"/>
    <mergeCell ref="F35:M35"/>
    <mergeCell ref="C30:D31"/>
    <mergeCell ref="C32:D32"/>
    <mergeCell ref="R30:T31"/>
    <mergeCell ref="R32:T32"/>
    <mergeCell ref="A37:W37"/>
    <mergeCell ref="O35:W35"/>
    <mergeCell ref="A45:W45"/>
    <mergeCell ref="A46:W46"/>
    <mergeCell ref="A47:W47"/>
    <mergeCell ref="P9:T9"/>
    <mergeCell ref="V9:W9"/>
    <mergeCell ref="P10:T10"/>
    <mergeCell ref="V10:W10"/>
    <mergeCell ref="C34:E34"/>
    <mergeCell ref="F34:W34"/>
    <mergeCell ref="C35:E35"/>
    <mergeCell ref="C29:D29"/>
    <mergeCell ref="O4:W4"/>
    <mergeCell ref="A1:W1"/>
    <mergeCell ref="A6:H6"/>
    <mergeCell ref="C5:H5"/>
    <mergeCell ref="W12:W13"/>
    <mergeCell ref="C7:H7"/>
    <mergeCell ref="R29:T29"/>
    <mergeCell ref="C8:H8"/>
    <mergeCell ref="A14:A15"/>
  </mergeCells>
  <printOptions horizontalCentered="1" verticalCentered="1"/>
  <pageMargins left="0.35433070866141736" right="0.2362204724409449" top="0.27" bottom="0.21" header="0.15748031496062992" footer="0.16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トップツアー㈱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N109999</dc:creator>
  <cp:keywords/>
  <dc:description/>
  <cp:lastModifiedBy>kaneko</cp:lastModifiedBy>
  <cp:lastPrinted>2013-06-16T04:49:48Z</cp:lastPrinted>
  <dcterms:created xsi:type="dcterms:W3CDTF">2013-05-24T10:06:53Z</dcterms:created>
  <dcterms:modified xsi:type="dcterms:W3CDTF">2013-06-16T04:51:51Z</dcterms:modified>
  <cp:category/>
  <cp:version/>
  <cp:contentType/>
  <cp:contentStatus/>
</cp:coreProperties>
</file>